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240" windowHeight="8475" activeTab="0"/>
  </bookViews>
  <sheets>
    <sheet name="Aggregate" sheetId="1" r:id="rId1"/>
  </sheets>
  <definedNames/>
  <calcPr fullCalcOnLoad="1"/>
</workbook>
</file>

<file path=xl/sharedStrings.xml><?xml version="1.0" encoding="utf-8"?>
<sst xmlns="http://schemas.openxmlformats.org/spreadsheetml/2006/main" count="227" uniqueCount="100">
  <si>
    <t>Name</t>
  </si>
  <si>
    <t>Location</t>
  </si>
  <si>
    <t xml:space="preserve">End Use </t>
  </si>
  <si>
    <t>ITC Gardenia</t>
  </si>
  <si>
    <t>% savings</t>
  </si>
  <si>
    <t>Hospital</t>
  </si>
  <si>
    <t>Mumbai</t>
  </si>
  <si>
    <t>Hyderabad</t>
  </si>
  <si>
    <t>Kohinoor City Hospital</t>
  </si>
  <si>
    <t>Tech Park</t>
  </si>
  <si>
    <t>Chennai</t>
  </si>
  <si>
    <t>Bangalore</t>
  </si>
  <si>
    <t>Hotel</t>
  </si>
  <si>
    <t>Occupancy Density</t>
  </si>
  <si>
    <t>Rating</t>
  </si>
  <si>
    <t>Gold</t>
  </si>
  <si>
    <t>Silver</t>
  </si>
  <si>
    <t>Platinum</t>
  </si>
  <si>
    <t>Built Up Area (Sqft) / occupancy</t>
  </si>
  <si>
    <t>Corporate Office</t>
  </si>
  <si>
    <t>Pune</t>
  </si>
  <si>
    <t>Kolkata</t>
  </si>
  <si>
    <t>CII Suresh Neotia Centre of Excellence for Leadership</t>
  </si>
  <si>
    <t>Bayer's EcoCommercial</t>
  </si>
  <si>
    <t>Noida</t>
  </si>
  <si>
    <t>SDB I, Infosys, Pocharam</t>
  </si>
  <si>
    <t>Corporate office buildings</t>
  </si>
  <si>
    <t>Tech Parks</t>
  </si>
  <si>
    <t>Hotels</t>
  </si>
  <si>
    <t>Year</t>
  </si>
  <si>
    <t>GE India Technology Centre 'Phase V'</t>
  </si>
  <si>
    <t>Suzlon One Earth</t>
  </si>
  <si>
    <t>CII-Green Business Centre</t>
  </si>
  <si>
    <t>Spectral Services Consultants Office</t>
  </si>
  <si>
    <t>Day-time</t>
  </si>
  <si>
    <t>Built-up area (sq.m) excluding parking</t>
  </si>
  <si>
    <t>ITC Green Centre</t>
  </si>
  <si>
    <t>Gurgaon</t>
  </si>
  <si>
    <t>Enercon India Pvt Ltd</t>
  </si>
  <si>
    <t>Olympia Tech Park</t>
  </si>
  <si>
    <t>Actual Energy Consumption (kWh)</t>
  </si>
  <si>
    <t>sq.ft</t>
  </si>
  <si>
    <t>Thermax</t>
  </si>
  <si>
    <t>Birla International School</t>
  </si>
  <si>
    <t>Jaipur</t>
  </si>
  <si>
    <t>School</t>
  </si>
  <si>
    <t>Educational Institutions</t>
  </si>
  <si>
    <t>Sr. No</t>
  </si>
  <si>
    <t>TCS Technopark Phase I</t>
  </si>
  <si>
    <t>TCS Technopark Phase II</t>
  </si>
  <si>
    <t>Wipro special economic zone, Blocks S1 &amp; S2, Gopanpally</t>
  </si>
  <si>
    <t>Factory Building</t>
  </si>
  <si>
    <t>ITC Ltd.</t>
  </si>
  <si>
    <t>Sahranpur</t>
  </si>
  <si>
    <t>FL Smidth House</t>
  </si>
  <si>
    <t>CRISIL House</t>
  </si>
  <si>
    <t>Grundfos Pumps</t>
  </si>
  <si>
    <t>Wipro Technologies</t>
  </si>
  <si>
    <t>Wipro S1</t>
  </si>
  <si>
    <t>Fast Track Building 1&amp;2, Wipro Technologies</t>
  </si>
  <si>
    <t>Software Development Block 3,Wipro Ltd, Phase II, Hinjewadi</t>
  </si>
  <si>
    <t>Wipro Limited, Special Economic Zone PDC-2 S2</t>
  </si>
  <si>
    <t>Wipro Chennai Development Center- SEZ, Chennai</t>
  </si>
  <si>
    <t>Chennai Development Center, S3 &amp; S4 blocks, Wipro Technologies</t>
  </si>
  <si>
    <t>Wipro Special Economic Zone - S2</t>
  </si>
  <si>
    <t>Wipro Special Economic Zone (SR) - Tower S3, Bangalore</t>
  </si>
  <si>
    <t>Wipro Technologies, BHDC</t>
  </si>
  <si>
    <t>Wipro Technologies KDC Tower - 4</t>
  </si>
  <si>
    <t>Wipro Ltd. (Infotech)</t>
  </si>
  <si>
    <t>Kochi</t>
  </si>
  <si>
    <t>Greater Noida</t>
  </si>
  <si>
    <t>Bhubaneshwar</t>
  </si>
  <si>
    <t>Kotdwar</t>
  </si>
  <si>
    <t>ITC Grand Chola</t>
  </si>
  <si>
    <t>New Delhi</t>
  </si>
  <si>
    <t>Bhatinda</t>
  </si>
  <si>
    <t>Max Super Speciality</t>
  </si>
  <si>
    <t>Great Lakes Institute of Management</t>
  </si>
  <si>
    <t>Management Insitute</t>
  </si>
  <si>
    <t>Residential</t>
  </si>
  <si>
    <t>Avani Residence</t>
  </si>
  <si>
    <t>Individual</t>
  </si>
  <si>
    <t>Fortune Select</t>
  </si>
  <si>
    <t xml:space="preserve">    Hospitals</t>
  </si>
  <si>
    <t>Net Zero</t>
  </si>
  <si>
    <t>Actual Water Consumption (KL)</t>
  </si>
  <si>
    <t>BPO-1, Infosys BPO Limited</t>
  </si>
  <si>
    <t xml:space="preserve">Software Development Block 1, Infosys Technologies Ltd </t>
  </si>
  <si>
    <t>Infosys - SDB 2</t>
  </si>
  <si>
    <t>Thiruvananthapuram</t>
  </si>
  <si>
    <t>Rain Water</t>
  </si>
  <si>
    <t>Mohali</t>
  </si>
  <si>
    <t>Dehradun</t>
  </si>
  <si>
    <t>R &amp; D Centres</t>
  </si>
  <si>
    <t>Research Centre</t>
  </si>
  <si>
    <t>Shalimar Bagh</t>
  </si>
  <si>
    <t>Du Pont Knowledge Centre</t>
  </si>
  <si>
    <t>Park Hyatt</t>
  </si>
  <si>
    <t>Infosys - SDB 1, Pocharam Campus</t>
  </si>
  <si>
    <t>Mahindra REVA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</si>
</sst>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_);\(&quot;Rs.&quot;\ #,##0\)"/>
    <numFmt numFmtId="165" formatCode="&quot;Rs.&quot;\ #,##0_);[Red]\(&quot;Rs.&quot;\ #,##0\)"/>
    <numFmt numFmtId="166" formatCode="&quot;Rs.&quot;\ #,##0.00_);\(&quot;Rs.&quot;\ #,##0.00\)"/>
    <numFmt numFmtId="167" formatCode="&quot;Rs.&quot;\ #,##0.00_);[Red]\(&quot;Rs.&quot;\ #,##0.00\)"/>
    <numFmt numFmtId="168" formatCode="_(&quot;Rs.&quot;\ * #,##0_);_(&quot;Rs.&quot;\ * \(#,##0\);_(&quot;Rs.&quot;\ * &quot;-&quot;_);_(@_)"/>
    <numFmt numFmtId="169" formatCode="_(&quot;Rs.&quot;\ * #,##0.00_);_(&quot;Rs.&quot;\ * \(#,##0.00\);_(&quot;Rs.&quot;\ * &quot;-&quot;??_);_(@_)"/>
    <numFmt numFmtId="170" formatCode="0.0%"/>
    <numFmt numFmtId="171" formatCode="0.0"/>
    <numFmt numFmtId="172" formatCode="#,##0.0"/>
    <numFmt numFmtId="173" formatCode="#,##0.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[$-409]dddd\,\ mmmm\ dd\,\ yyyy"/>
    <numFmt numFmtId="181" formatCode="[$-409]h:mm:ss\ AM/PM"/>
    <numFmt numFmtId="182" formatCode="_(* #,##0.0_);_(* \(#,##0.0\);_(* &quot;-&quot;??_);_(@_)"/>
    <numFmt numFmtId="183" formatCode="_(* #,##0_);_(* \(#,##0\);_(* &quot;-&quot;??_);_(@_)"/>
    <numFmt numFmtId="184" formatCode="#,##0.0000"/>
    <numFmt numFmtId="185" formatCode="#,##0.00000"/>
    <numFmt numFmtId="186" formatCode="#,##0.000000"/>
    <numFmt numFmtId="187" formatCode="#,##0.0000000"/>
    <numFmt numFmtId="188" formatCode="#,##0.00000000"/>
    <numFmt numFmtId="189" formatCode="0.000000000000000%"/>
    <numFmt numFmtId="190" formatCode="0.0000000000000000%"/>
    <numFmt numFmtId="191" formatCode="0.00000000000000000%"/>
    <numFmt numFmtId="192" formatCode="0.000000000000000000%"/>
    <numFmt numFmtId="193" formatCode="0.0000000000000000000%"/>
    <numFmt numFmtId="194" formatCode="0.00000000000000000000%"/>
    <numFmt numFmtId="195" formatCode="0.000000000000000000000%"/>
    <numFmt numFmtId="196" formatCode="0.00000000000000%"/>
    <numFmt numFmtId="197" formatCode="0.0000000000000%"/>
    <numFmt numFmtId="198" formatCode="0.000000000000%"/>
    <numFmt numFmtId="199" formatCode="0.00000000000%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1"/>
      <color indexed="8"/>
      <name val="Calibri"/>
      <family val="0"/>
    </font>
    <font>
      <sz val="11"/>
      <name val="Calibri"/>
      <family val="0"/>
    </font>
    <font>
      <b/>
      <i/>
      <sz val="11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/>
    </xf>
    <xf numFmtId="1" fontId="0" fillId="0" borderId="0" xfId="0" applyNumberFormat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vertical="center"/>
    </xf>
    <xf numFmtId="0" fontId="1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Fill="1" applyBorder="1" applyAlignment="1">
      <alignment horizontal="left"/>
    </xf>
    <xf numFmtId="3" fontId="1" fillId="0" borderId="10" xfId="0" applyNumberFormat="1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/>
    </xf>
    <xf numFmtId="1" fontId="1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9" fontId="1" fillId="0" borderId="10" xfId="58" applyFont="1" applyBorder="1" applyAlignment="1">
      <alignment/>
    </xf>
    <xf numFmtId="4" fontId="1" fillId="0" borderId="10" xfId="58" applyNumberFormat="1" applyFont="1" applyBorder="1" applyAlignment="1">
      <alignment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1" fillId="0" borderId="10" xfId="0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/>
    </xf>
    <xf numFmtId="3" fontId="1" fillId="0" borderId="10" xfId="0" applyNumberFormat="1" applyFont="1" applyBorder="1" applyAlignment="1">
      <alignment horizontal="right"/>
    </xf>
    <xf numFmtId="4" fontId="1" fillId="0" borderId="10" xfId="0" applyNumberFormat="1" applyFont="1" applyBorder="1" applyAlignment="1">
      <alignment/>
    </xf>
    <xf numFmtId="3" fontId="1" fillId="0" borderId="10" xfId="0" applyNumberFormat="1" applyFont="1" applyFill="1" applyBorder="1" applyAlignment="1">
      <alignment horizontal="right"/>
    </xf>
    <xf numFmtId="3" fontId="1" fillId="0" borderId="10" xfId="0" applyNumberFormat="1" applyFont="1" applyFill="1" applyBorder="1" applyAlignment="1">
      <alignment horizontal="left"/>
    </xf>
    <xf numFmtId="1" fontId="1" fillId="0" borderId="10" xfId="0" applyNumberFormat="1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1" fillId="0" borderId="10" xfId="0" applyFont="1" applyFill="1" applyBorder="1" applyAlignment="1">
      <alignment wrapText="1"/>
    </xf>
    <xf numFmtId="9" fontId="1" fillId="0" borderId="10" xfId="58" applyFont="1" applyFill="1" applyBorder="1" applyAlignment="1">
      <alignment horizontal="center"/>
    </xf>
    <xf numFmtId="0" fontId="1" fillId="0" borderId="10" xfId="0" applyFont="1" applyBorder="1" applyAlignment="1">
      <alignment wrapText="1"/>
    </xf>
    <xf numFmtId="9" fontId="1" fillId="0" borderId="10" xfId="58" applyFont="1" applyFill="1" applyBorder="1" applyAlignment="1">
      <alignment/>
    </xf>
    <xf numFmtId="4" fontId="1" fillId="0" borderId="10" xfId="58" applyNumberFormat="1" applyFont="1" applyFill="1" applyBorder="1" applyAlignment="1">
      <alignment/>
    </xf>
    <xf numFmtId="3" fontId="1" fillId="0" borderId="10" xfId="0" applyNumberFormat="1" applyFont="1" applyBorder="1" applyAlignment="1">
      <alignment vertical="center"/>
    </xf>
    <xf numFmtId="1" fontId="1" fillId="0" borderId="10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9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0" fontId="1" fillId="33" borderId="10" xfId="0" applyFont="1" applyFill="1" applyBorder="1" applyAlignment="1">
      <alignment/>
    </xf>
    <xf numFmtId="3" fontId="1" fillId="0" borderId="10" xfId="0" applyNumberFormat="1" applyFont="1" applyBorder="1" applyAlignment="1">
      <alignment horizontal="left"/>
    </xf>
    <xf numFmtId="3" fontId="1" fillId="0" borderId="10" xfId="0" applyNumberFormat="1" applyFont="1" applyFill="1" applyBorder="1" applyAlignment="1">
      <alignment horizontal="left" vertical="center"/>
    </xf>
    <xf numFmtId="3" fontId="0" fillId="0" borderId="10" xfId="0" applyNumberFormat="1" applyBorder="1" applyAlignment="1">
      <alignment horizontal="left"/>
    </xf>
    <xf numFmtId="3" fontId="0" fillId="0" borderId="0" xfId="0" applyNumberFormat="1" applyBorder="1" applyAlignment="1">
      <alignment horizontal="left"/>
    </xf>
    <xf numFmtId="0" fontId="1" fillId="0" borderId="10" xfId="0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left" vertical="center"/>
    </xf>
    <xf numFmtId="3" fontId="0" fillId="0" borderId="10" xfId="0" applyNumberFormat="1" applyBorder="1" applyAlignment="1">
      <alignment horizontal="center" vertical="center"/>
    </xf>
    <xf numFmtId="3" fontId="0" fillId="0" borderId="10" xfId="0" applyNumberFormat="1" applyFill="1" applyBorder="1" applyAlignment="1">
      <alignment horizontal="center"/>
    </xf>
    <xf numFmtId="3" fontId="0" fillId="33" borderId="10" xfId="0" applyNumberForma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center"/>
    </xf>
    <xf numFmtId="3" fontId="5" fillId="0" borderId="10" xfId="0" applyNumberFormat="1" applyFont="1" applyFill="1" applyBorder="1" applyAlignment="1">
      <alignment horizontal="left"/>
    </xf>
    <xf numFmtId="3" fontId="1" fillId="0" borderId="10" xfId="0" applyNumberFormat="1" applyFont="1" applyBorder="1" applyAlignment="1">
      <alignment/>
    </xf>
    <xf numFmtId="3" fontId="1" fillId="0" borderId="10" xfId="0" applyNumberFormat="1" applyFont="1" applyFill="1" applyBorder="1" applyAlignment="1">
      <alignment horizontal="left"/>
    </xf>
    <xf numFmtId="3" fontId="0" fillId="0" borderId="10" xfId="0" applyNumberFormat="1" applyBorder="1" applyAlignment="1">
      <alignment horizontal="right"/>
    </xf>
    <xf numFmtId="3" fontId="1" fillId="0" borderId="10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left"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wrapText="1"/>
    </xf>
    <xf numFmtId="3" fontId="3" fillId="0" borderId="12" xfId="0" applyNumberFormat="1" applyFont="1" applyBorder="1" applyAlignment="1">
      <alignment horizontal="center" wrapText="1"/>
    </xf>
    <xf numFmtId="3" fontId="1" fillId="0" borderId="10" xfId="0" applyNumberFormat="1" applyFont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73"/>
  <sheetViews>
    <sheetView tabSelected="1" zoomScale="75" zoomScaleNormal="75" zoomScalePageLayoutView="0" workbookViewId="0" topLeftCell="A1">
      <pane xSplit="3" ySplit="4" topLeftCell="D38" activePane="bottomRight" state="frozen"/>
      <selection pane="topLeft" activeCell="A1" sqref="A1"/>
      <selection pane="topRight" activeCell="D1" sqref="D1"/>
      <selection pane="bottomLeft" activeCell="A7" sqref="A7"/>
      <selection pane="bottomRight" activeCell="B61" sqref="B61"/>
    </sheetView>
  </sheetViews>
  <sheetFormatPr defaultColWidth="9.140625" defaultRowHeight="15"/>
  <cols>
    <col min="1" max="1" width="9.140625" style="1" customWidth="1"/>
    <col min="2" max="2" width="42.140625" style="1" customWidth="1"/>
    <col min="3" max="3" width="20.8515625" style="54" customWidth="1"/>
    <col min="4" max="4" width="23.28125" style="2" customWidth="1"/>
    <col min="5" max="5" width="13.140625" style="3" customWidth="1"/>
    <col min="6" max="6" width="12.8515625" style="3" hidden="1" customWidth="1"/>
    <col min="7" max="7" width="12.8515625" style="7" customWidth="1"/>
    <col min="8" max="8" width="12.8515625" style="2" customWidth="1"/>
    <col min="9" max="9" width="15.421875" style="60" customWidth="1"/>
    <col min="10" max="11" width="9.8515625" style="1" hidden="1" customWidth="1"/>
    <col min="12" max="12" width="0" style="1" hidden="1" customWidth="1"/>
    <col min="13" max="13" width="29.140625" style="1" hidden="1" customWidth="1"/>
    <col min="14" max="14" width="0" style="1" hidden="1" customWidth="1"/>
    <col min="15" max="15" width="13.57421875" style="7" customWidth="1"/>
    <col min="16" max="16384" width="9.140625" style="1" customWidth="1"/>
  </cols>
  <sheetData>
    <row r="3" spans="1:15" ht="15" customHeight="1">
      <c r="A3" s="76" t="s">
        <v>47</v>
      </c>
      <c r="B3" s="84" t="s">
        <v>0</v>
      </c>
      <c r="C3" s="84" t="s">
        <v>1</v>
      </c>
      <c r="D3" s="84" t="s">
        <v>2</v>
      </c>
      <c r="E3" s="84" t="s">
        <v>29</v>
      </c>
      <c r="F3" s="85" t="s">
        <v>35</v>
      </c>
      <c r="G3" s="82" t="s">
        <v>41</v>
      </c>
      <c r="H3" s="84" t="s">
        <v>14</v>
      </c>
      <c r="I3" s="82" t="s">
        <v>40</v>
      </c>
      <c r="J3" s="42"/>
      <c r="K3" s="42"/>
      <c r="L3" s="43"/>
      <c r="M3" s="43" t="s">
        <v>13</v>
      </c>
      <c r="N3" s="43"/>
      <c r="O3" s="82" t="s">
        <v>85</v>
      </c>
    </row>
    <row r="4" spans="1:15" ht="66" customHeight="1">
      <c r="A4" s="76"/>
      <c r="B4" s="84"/>
      <c r="C4" s="84"/>
      <c r="D4" s="84"/>
      <c r="E4" s="84"/>
      <c r="F4" s="86"/>
      <c r="G4" s="83"/>
      <c r="H4" s="84"/>
      <c r="I4" s="82"/>
      <c r="J4" s="42" t="s">
        <v>4</v>
      </c>
      <c r="K4" s="42"/>
      <c r="L4" s="43"/>
      <c r="M4" s="43" t="s">
        <v>18</v>
      </c>
      <c r="N4" s="43"/>
      <c r="O4" s="82"/>
    </row>
    <row r="5" spans="1:15" ht="15">
      <c r="A5" s="88" t="s">
        <v>26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90"/>
    </row>
    <row r="6" spans="1:15" ht="15">
      <c r="A6" s="27">
        <v>1</v>
      </c>
      <c r="B6" s="11" t="s">
        <v>32</v>
      </c>
      <c r="C6" s="16" t="s">
        <v>7</v>
      </c>
      <c r="D6" s="12" t="s">
        <v>19</v>
      </c>
      <c r="E6" s="22">
        <v>2003</v>
      </c>
      <c r="F6" s="24">
        <v>1850</v>
      </c>
      <c r="G6" s="24">
        <f aca="true" t="shared" si="0" ref="G6:G13">F6*10.76</f>
        <v>19906</v>
      </c>
      <c r="H6" s="27" t="s">
        <v>17</v>
      </c>
      <c r="I6" s="39">
        <v>160000</v>
      </c>
      <c r="J6" s="28"/>
      <c r="K6" s="20"/>
      <c r="L6" s="20"/>
      <c r="M6" s="29"/>
      <c r="N6" s="20"/>
      <c r="O6" s="6">
        <v>7941</v>
      </c>
    </row>
    <row r="7" spans="1:15" ht="15.75" customHeight="1">
      <c r="A7" s="27">
        <v>2</v>
      </c>
      <c r="B7" s="26" t="s">
        <v>31</v>
      </c>
      <c r="C7" s="16" t="s">
        <v>20</v>
      </c>
      <c r="D7" s="12" t="s">
        <v>19</v>
      </c>
      <c r="E7" s="22">
        <v>2010</v>
      </c>
      <c r="F7" s="24">
        <f>762785/10.76</f>
        <v>70890.79925650558</v>
      </c>
      <c r="G7" s="24">
        <f t="shared" si="0"/>
        <v>762785</v>
      </c>
      <c r="H7" s="27" t="s">
        <v>17</v>
      </c>
      <c r="I7" s="57">
        <v>4955941</v>
      </c>
      <c r="J7" s="28"/>
      <c r="K7" s="20"/>
      <c r="L7" s="20"/>
      <c r="M7" s="29"/>
      <c r="N7" s="20"/>
      <c r="O7" s="6">
        <v>14245</v>
      </c>
    </row>
    <row r="8" spans="1:15" s="9" customFormat="1" ht="15">
      <c r="A8" s="12">
        <v>3</v>
      </c>
      <c r="B8" s="26" t="s">
        <v>23</v>
      </c>
      <c r="C8" s="16" t="s">
        <v>24</v>
      </c>
      <c r="D8" s="12" t="s">
        <v>19</v>
      </c>
      <c r="E8" s="40">
        <v>2012</v>
      </c>
      <c r="F8" s="13">
        <v>883</v>
      </c>
      <c r="G8" s="13">
        <f t="shared" si="0"/>
        <v>9501.08</v>
      </c>
      <c r="H8" s="12" t="s">
        <v>17</v>
      </c>
      <c r="I8" s="68" t="s">
        <v>84</v>
      </c>
      <c r="J8" s="47"/>
      <c r="K8" s="26"/>
      <c r="L8" s="26"/>
      <c r="M8" s="48"/>
      <c r="N8" s="26"/>
      <c r="O8" s="65">
        <v>1350</v>
      </c>
    </row>
    <row r="9" spans="1:15" ht="15">
      <c r="A9" s="12">
        <v>4</v>
      </c>
      <c r="B9" s="44" t="s">
        <v>33</v>
      </c>
      <c r="C9" s="16" t="s">
        <v>24</v>
      </c>
      <c r="D9" s="12" t="s">
        <v>19</v>
      </c>
      <c r="E9" s="22">
        <v>2007</v>
      </c>
      <c r="F9" s="24">
        <f>15000/10.76</f>
        <v>1394.0520446096655</v>
      </c>
      <c r="G9" s="24">
        <f t="shared" si="0"/>
        <v>15000</v>
      </c>
      <c r="H9" s="27" t="s">
        <v>17</v>
      </c>
      <c r="I9" s="39">
        <v>195224</v>
      </c>
      <c r="J9" s="28"/>
      <c r="K9" s="20"/>
      <c r="L9" s="20"/>
      <c r="M9" s="29"/>
      <c r="N9" s="20"/>
      <c r="O9" s="6">
        <v>65959</v>
      </c>
    </row>
    <row r="10" spans="1:15" ht="15">
      <c r="A10" s="12">
        <v>5</v>
      </c>
      <c r="B10" s="20" t="s">
        <v>36</v>
      </c>
      <c r="C10" s="55" t="s">
        <v>37</v>
      </c>
      <c r="D10" s="27" t="s">
        <v>19</v>
      </c>
      <c r="E10" s="22">
        <v>2004</v>
      </c>
      <c r="F10" s="24">
        <v>15793.5</v>
      </c>
      <c r="G10" s="24">
        <f t="shared" si="0"/>
        <v>169938.06</v>
      </c>
      <c r="H10" s="24" t="s">
        <v>17</v>
      </c>
      <c r="I10" s="39">
        <v>1931600</v>
      </c>
      <c r="J10" s="45" t="s">
        <v>34</v>
      </c>
      <c r="K10" s="20"/>
      <c r="L10" s="20"/>
      <c r="M10" s="29"/>
      <c r="N10" s="20"/>
      <c r="O10" s="6"/>
    </row>
    <row r="11" spans="1:15" ht="30">
      <c r="A11" s="12">
        <v>6</v>
      </c>
      <c r="B11" s="46" t="s">
        <v>22</v>
      </c>
      <c r="C11" s="55" t="s">
        <v>21</v>
      </c>
      <c r="D11" s="12" t="s">
        <v>19</v>
      </c>
      <c r="E11" s="22">
        <v>2009</v>
      </c>
      <c r="F11" s="23">
        <f>33390/10.76</f>
        <v>3103.1598513011154</v>
      </c>
      <c r="G11" s="24">
        <f t="shared" si="0"/>
        <v>33390</v>
      </c>
      <c r="H11" s="22" t="s">
        <v>16</v>
      </c>
      <c r="I11" s="39">
        <v>206965</v>
      </c>
      <c r="J11" s="28"/>
      <c r="K11" s="20"/>
      <c r="L11" s="20"/>
      <c r="M11" s="29"/>
      <c r="N11" s="20"/>
      <c r="O11" s="6">
        <v>145750</v>
      </c>
    </row>
    <row r="12" spans="1:15" ht="15">
      <c r="A12" s="12">
        <v>7</v>
      </c>
      <c r="B12" s="20" t="s">
        <v>38</v>
      </c>
      <c r="C12" s="55" t="s">
        <v>6</v>
      </c>
      <c r="D12" s="12" t="s">
        <v>19</v>
      </c>
      <c r="E12" s="22">
        <v>2008</v>
      </c>
      <c r="F12" s="23">
        <v>3475</v>
      </c>
      <c r="G12" s="24">
        <f t="shared" si="0"/>
        <v>37391</v>
      </c>
      <c r="H12" s="24" t="s">
        <v>15</v>
      </c>
      <c r="I12" s="39">
        <v>711504</v>
      </c>
      <c r="J12" s="28"/>
      <c r="K12" s="20"/>
      <c r="L12" s="20"/>
      <c r="M12" s="29"/>
      <c r="N12" s="20"/>
      <c r="O12" s="6"/>
    </row>
    <row r="13" spans="1:15" ht="15">
      <c r="A13" s="12">
        <v>8</v>
      </c>
      <c r="B13" s="20" t="s">
        <v>42</v>
      </c>
      <c r="C13" s="55" t="s">
        <v>20</v>
      </c>
      <c r="D13" s="12" t="s">
        <v>19</v>
      </c>
      <c r="E13" s="22">
        <v>2009</v>
      </c>
      <c r="F13" s="23">
        <v>7375</v>
      </c>
      <c r="G13" s="24">
        <f t="shared" si="0"/>
        <v>79355</v>
      </c>
      <c r="H13" s="24" t="s">
        <v>16</v>
      </c>
      <c r="I13" s="39">
        <v>559504</v>
      </c>
      <c r="J13" s="28"/>
      <c r="K13" s="20"/>
      <c r="L13" s="20"/>
      <c r="M13" s="29"/>
      <c r="N13" s="20"/>
      <c r="O13" s="6">
        <v>3639</v>
      </c>
    </row>
    <row r="14" spans="1:15" ht="15">
      <c r="A14" s="12">
        <v>9</v>
      </c>
      <c r="B14" s="26" t="s">
        <v>54</v>
      </c>
      <c r="C14" s="16" t="s">
        <v>10</v>
      </c>
      <c r="D14" s="12" t="s">
        <v>19</v>
      </c>
      <c r="E14" s="40">
        <v>2009</v>
      </c>
      <c r="F14" s="19">
        <f>G14/10.76</f>
        <v>25808.82899628253</v>
      </c>
      <c r="G14" s="13">
        <v>277703</v>
      </c>
      <c r="H14" s="13" t="s">
        <v>15</v>
      </c>
      <c r="I14" s="39">
        <v>5169919</v>
      </c>
      <c r="J14" s="47"/>
      <c r="K14" s="26"/>
      <c r="L14" s="26"/>
      <c r="M14" s="48"/>
      <c r="N14" s="26"/>
      <c r="O14" s="6">
        <v>1330000</v>
      </c>
    </row>
    <row r="15" spans="1:15" ht="15">
      <c r="A15" s="12">
        <v>10</v>
      </c>
      <c r="B15" s="26" t="s">
        <v>55</v>
      </c>
      <c r="C15" s="16" t="s">
        <v>6</v>
      </c>
      <c r="D15" s="12" t="s">
        <v>19</v>
      </c>
      <c r="E15" s="40">
        <v>2011</v>
      </c>
      <c r="F15" s="19">
        <f>G15/10.76</f>
        <v>373783.2713754647</v>
      </c>
      <c r="G15" s="13">
        <v>4021908</v>
      </c>
      <c r="H15" s="13" t="s">
        <v>17</v>
      </c>
      <c r="I15" s="39">
        <v>4021908</v>
      </c>
      <c r="J15" s="47"/>
      <c r="K15" s="26"/>
      <c r="L15" s="26"/>
      <c r="M15" s="48"/>
      <c r="N15" s="26"/>
      <c r="O15" s="6">
        <v>18138</v>
      </c>
    </row>
    <row r="16" spans="1:15" ht="15">
      <c r="A16" s="12"/>
      <c r="B16" s="26"/>
      <c r="C16" s="16"/>
      <c r="D16" s="12"/>
      <c r="E16" s="40"/>
      <c r="F16" s="13"/>
      <c r="G16" s="13"/>
      <c r="H16" s="13"/>
      <c r="I16" s="39"/>
      <c r="J16" s="47"/>
      <c r="K16" s="26"/>
      <c r="L16" s="26"/>
      <c r="M16" s="48"/>
      <c r="N16" s="26"/>
      <c r="O16" s="6"/>
    </row>
    <row r="17" spans="1:15" ht="15">
      <c r="A17" s="79" t="s">
        <v>27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</row>
    <row r="18" spans="1:15" s="9" customFormat="1" ht="15">
      <c r="A18" s="12">
        <v>11</v>
      </c>
      <c r="B18" s="11" t="s">
        <v>48</v>
      </c>
      <c r="C18" s="16" t="s">
        <v>10</v>
      </c>
      <c r="D18" s="12" t="s">
        <v>9</v>
      </c>
      <c r="E18" s="12">
        <v>2009</v>
      </c>
      <c r="F18" s="19">
        <v>178709</v>
      </c>
      <c r="G18" s="13">
        <v>1922909</v>
      </c>
      <c r="H18" s="12" t="s">
        <v>15</v>
      </c>
      <c r="I18" s="39">
        <v>25708426</v>
      </c>
      <c r="J18" s="12"/>
      <c r="K18" s="12"/>
      <c r="L18" s="12"/>
      <c r="M18" s="12"/>
      <c r="N18" s="12"/>
      <c r="O18" s="65">
        <v>39452</v>
      </c>
    </row>
    <row r="19" spans="1:15" s="9" customFormat="1" ht="15">
      <c r="A19" s="12">
        <v>12</v>
      </c>
      <c r="B19" s="11" t="s">
        <v>49</v>
      </c>
      <c r="C19" s="16" t="s">
        <v>10</v>
      </c>
      <c r="D19" s="12" t="s">
        <v>9</v>
      </c>
      <c r="E19" s="12">
        <v>2011</v>
      </c>
      <c r="F19" s="19">
        <v>131652</v>
      </c>
      <c r="G19" s="13">
        <v>1416576</v>
      </c>
      <c r="H19" s="12" t="s">
        <v>17</v>
      </c>
      <c r="I19" s="39">
        <v>14128206</v>
      </c>
      <c r="J19" s="12"/>
      <c r="K19" s="12"/>
      <c r="L19" s="12"/>
      <c r="M19" s="12"/>
      <c r="N19" s="12"/>
      <c r="O19" s="65">
        <v>6385</v>
      </c>
    </row>
    <row r="20" spans="1:15" s="15" customFormat="1" ht="18" customHeight="1">
      <c r="A20" s="12">
        <v>13</v>
      </c>
      <c r="B20" s="32" t="s">
        <v>25</v>
      </c>
      <c r="C20" s="32" t="s">
        <v>7</v>
      </c>
      <c r="D20" s="61" t="s">
        <v>9</v>
      </c>
      <c r="E20" s="50">
        <v>2012</v>
      </c>
      <c r="F20" s="49">
        <v>24730</v>
      </c>
      <c r="G20" s="51">
        <v>255095</v>
      </c>
      <c r="H20" s="51" t="s">
        <v>17</v>
      </c>
      <c r="I20" s="58">
        <v>2000000</v>
      </c>
      <c r="J20" s="52" t="e">
        <f>(#REF!-I20)/#REF!</f>
        <v>#REF!</v>
      </c>
      <c r="K20" s="53"/>
      <c r="L20" s="53"/>
      <c r="M20" s="53"/>
      <c r="N20" s="53"/>
      <c r="O20" s="64">
        <v>12000</v>
      </c>
    </row>
    <row r="21" spans="1:15" ht="15">
      <c r="A21" s="12">
        <v>14</v>
      </c>
      <c r="B21" s="25" t="s">
        <v>30</v>
      </c>
      <c r="C21" s="16" t="s">
        <v>11</v>
      </c>
      <c r="D21" s="12" t="s">
        <v>9</v>
      </c>
      <c r="E21" s="22">
        <v>2009</v>
      </c>
      <c r="F21" s="23">
        <f>329318/10.76</f>
        <v>30605.76208178439</v>
      </c>
      <c r="G21" s="24">
        <v>329318</v>
      </c>
      <c r="H21" s="27" t="s">
        <v>15</v>
      </c>
      <c r="I21" s="39">
        <v>4464700</v>
      </c>
      <c r="J21" s="28"/>
      <c r="K21" s="20"/>
      <c r="L21" s="20"/>
      <c r="M21" s="29"/>
      <c r="N21" s="20"/>
      <c r="O21" s="65">
        <v>15252</v>
      </c>
    </row>
    <row r="22" spans="1:15" ht="15">
      <c r="A22" s="12">
        <v>15</v>
      </c>
      <c r="B22" s="20" t="s">
        <v>39</v>
      </c>
      <c r="C22" s="55" t="s">
        <v>10</v>
      </c>
      <c r="D22" s="12" t="s">
        <v>9</v>
      </c>
      <c r="E22" s="22">
        <v>2007</v>
      </c>
      <c r="F22" s="23">
        <v>167225.4</v>
      </c>
      <c r="G22" s="24">
        <v>1799345</v>
      </c>
      <c r="H22" s="27" t="s">
        <v>15</v>
      </c>
      <c r="I22" s="39">
        <v>31714354</v>
      </c>
      <c r="J22" s="28"/>
      <c r="K22" s="20"/>
      <c r="L22" s="20"/>
      <c r="M22" s="29"/>
      <c r="N22" s="20"/>
      <c r="O22" s="6"/>
    </row>
    <row r="23" spans="1:15" ht="15">
      <c r="A23" s="12">
        <v>16</v>
      </c>
      <c r="B23" s="30" t="s">
        <v>57</v>
      </c>
      <c r="C23" s="30" t="s">
        <v>37</v>
      </c>
      <c r="D23" s="61" t="s">
        <v>9</v>
      </c>
      <c r="E23" s="33">
        <v>2005</v>
      </c>
      <c r="F23" s="23"/>
      <c r="G23" s="24">
        <v>175000</v>
      </c>
      <c r="H23" s="33" t="s">
        <v>17</v>
      </c>
      <c r="I23" s="31">
        <v>3734568</v>
      </c>
      <c r="J23" s="28"/>
      <c r="K23" s="20"/>
      <c r="L23" s="20"/>
      <c r="M23" s="29"/>
      <c r="N23" s="20"/>
      <c r="O23" s="6">
        <v>17888.06</v>
      </c>
    </row>
    <row r="24" spans="1:15" ht="15">
      <c r="A24" s="12">
        <v>17</v>
      </c>
      <c r="B24" s="30" t="s">
        <v>58</v>
      </c>
      <c r="C24" s="30" t="s">
        <v>69</v>
      </c>
      <c r="D24" s="27" t="s">
        <v>9</v>
      </c>
      <c r="E24" s="33">
        <v>2007</v>
      </c>
      <c r="F24" s="23"/>
      <c r="G24" s="24">
        <v>100000</v>
      </c>
      <c r="H24" s="33" t="s">
        <v>15</v>
      </c>
      <c r="I24" s="31">
        <v>10308074</v>
      </c>
      <c r="J24" s="28"/>
      <c r="K24" s="20"/>
      <c r="L24" s="20"/>
      <c r="M24" s="29"/>
      <c r="N24" s="20"/>
      <c r="O24" s="6">
        <v>113246</v>
      </c>
    </row>
    <row r="25" spans="1:15" ht="15">
      <c r="A25" s="12">
        <v>18</v>
      </c>
      <c r="B25" s="30" t="s">
        <v>59</v>
      </c>
      <c r="C25" s="30" t="s">
        <v>70</v>
      </c>
      <c r="D25" s="12" t="s">
        <v>9</v>
      </c>
      <c r="E25" s="33">
        <v>2009</v>
      </c>
      <c r="F25" s="23"/>
      <c r="G25" s="24">
        <v>199325</v>
      </c>
      <c r="H25" s="33" t="s">
        <v>15</v>
      </c>
      <c r="I25" s="31">
        <v>13158527.1</v>
      </c>
      <c r="J25" s="28"/>
      <c r="K25" s="20"/>
      <c r="L25" s="20"/>
      <c r="M25" s="29"/>
      <c r="N25" s="20"/>
      <c r="O25" s="6">
        <v>57708</v>
      </c>
    </row>
    <row r="26" spans="1:15" ht="15">
      <c r="A26" s="12">
        <v>19</v>
      </c>
      <c r="B26" s="30" t="s">
        <v>60</v>
      </c>
      <c r="C26" s="30" t="s">
        <v>20</v>
      </c>
      <c r="D26" s="12" t="s">
        <v>9</v>
      </c>
      <c r="E26" s="33">
        <v>2009</v>
      </c>
      <c r="F26" s="23"/>
      <c r="G26" s="87">
        <v>443373</v>
      </c>
      <c r="H26" s="33" t="s">
        <v>15</v>
      </c>
      <c r="I26" s="77">
        <v>24233554</v>
      </c>
      <c r="J26" s="28"/>
      <c r="K26" s="20"/>
      <c r="L26" s="20"/>
      <c r="M26" s="29"/>
      <c r="N26" s="20"/>
      <c r="O26" s="81">
        <v>203599</v>
      </c>
    </row>
    <row r="27" spans="1:15" ht="15">
      <c r="A27" s="12">
        <v>20</v>
      </c>
      <c r="B27" s="30" t="s">
        <v>61</v>
      </c>
      <c r="C27" s="30" t="s">
        <v>20</v>
      </c>
      <c r="D27" s="61" t="s">
        <v>9</v>
      </c>
      <c r="E27" s="33">
        <v>2010</v>
      </c>
      <c r="F27" s="23"/>
      <c r="G27" s="87"/>
      <c r="H27" s="33" t="s">
        <v>15</v>
      </c>
      <c r="I27" s="77"/>
      <c r="J27" s="28"/>
      <c r="K27" s="20"/>
      <c r="L27" s="20"/>
      <c r="M27" s="29"/>
      <c r="N27" s="20"/>
      <c r="O27" s="81"/>
    </row>
    <row r="28" spans="1:15" ht="15">
      <c r="A28" s="12">
        <v>21</v>
      </c>
      <c r="B28" s="30" t="s">
        <v>50</v>
      </c>
      <c r="C28" s="30" t="s">
        <v>7</v>
      </c>
      <c r="D28" s="27" t="s">
        <v>9</v>
      </c>
      <c r="E28" s="33">
        <v>2009</v>
      </c>
      <c r="F28" s="23"/>
      <c r="G28" s="24">
        <v>149239</v>
      </c>
      <c r="H28" s="33" t="s">
        <v>15</v>
      </c>
      <c r="I28" s="31">
        <v>2994576</v>
      </c>
      <c r="J28" s="28"/>
      <c r="K28" s="20"/>
      <c r="L28" s="20"/>
      <c r="M28" s="29"/>
      <c r="N28" s="20"/>
      <c r="O28" s="6">
        <v>13822.2</v>
      </c>
    </row>
    <row r="29" spans="1:15" ht="15">
      <c r="A29" s="12">
        <v>22</v>
      </c>
      <c r="B29" s="30" t="s">
        <v>62</v>
      </c>
      <c r="C29" s="30" t="s">
        <v>10</v>
      </c>
      <c r="D29" s="12" t="s">
        <v>9</v>
      </c>
      <c r="E29" s="33">
        <v>2009</v>
      </c>
      <c r="F29" s="23"/>
      <c r="G29" s="34">
        <v>505000</v>
      </c>
      <c r="H29" s="33" t="s">
        <v>16</v>
      </c>
      <c r="I29" s="77">
        <v>33157032</v>
      </c>
      <c r="J29" s="28"/>
      <c r="K29" s="20"/>
      <c r="L29" s="20"/>
      <c r="M29" s="29"/>
      <c r="N29" s="20"/>
      <c r="O29" s="81">
        <v>216236</v>
      </c>
    </row>
    <row r="30" spans="1:15" ht="15">
      <c r="A30" s="12">
        <v>23</v>
      </c>
      <c r="B30" s="30" t="s">
        <v>63</v>
      </c>
      <c r="C30" s="30" t="s">
        <v>10</v>
      </c>
      <c r="D30" s="12" t="s">
        <v>9</v>
      </c>
      <c r="E30" s="33">
        <v>2010</v>
      </c>
      <c r="F30" s="23"/>
      <c r="G30" s="34">
        <v>240538</v>
      </c>
      <c r="H30" s="33" t="s">
        <v>15</v>
      </c>
      <c r="I30" s="77"/>
      <c r="J30" s="28"/>
      <c r="K30" s="20"/>
      <c r="L30" s="20"/>
      <c r="M30" s="29"/>
      <c r="N30" s="20"/>
      <c r="O30" s="81"/>
    </row>
    <row r="31" spans="1:15" ht="15">
      <c r="A31" s="12">
        <v>24</v>
      </c>
      <c r="B31" s="30" t="s">
        <v>64</v>
      </c>
      <c r="C31" s="30" t="s">
        <v>11</v>
      </c>
      <c r="D31" s="61" t="s">
        <v>9</v>
      </c>
      <c r="E31" s="33">
        <v>2010</v>
      </c>
      <c r="F31" s="23"/>
      <c r="G31" s="24">
        <v>452201</v>
      </c>
      <c r="H31" s="33" t="s">
        <v>16</v>
      </c>
      <c r="I31" s="31">
        <v>20308998</v>
      </c>
      <c r="J31" s="28"/>
      <c r="K31" s="20"/>
      <c r="L31" s="20"/>
      <c r="M31" s="29"/>
      <c r="N31" s="20"/>
      <c r="O31" s="6">
        <v>101620</v>
      </c>
    </row>
    <row r="32" spans="1:15" ht="15">
      <c r="A32" s="12">
        <v>25</v>
      </c>
      <c r="B32" s="30" t="s">
        <v>65</v>
      </c>
      <c r="C32" s="30" t="s">
        <v>11</v>
      </c>
      <c r="D32" s="27" t="s">
        <v>9</v>
      </c>
      <c r="E32" s="33">
        <v>2010</v>
      </c>
      <c r="F32" s="23"/>
      <c r="G32" s="24">
        <v>601300</v>
      </c>
      <c r="H32" s="33" t="s">
        <v>16</v>
      </c>
      <c r="I32" s="31">
        <v>20548827.199999996</v>
      </c>
      <c r="J32" s="28"/>
      <c r="K32" s="20"/>
      <c r="L32" s="20"/>
      <c r="M32" s="29"/>
      <c r="N32" s="20"/>
      <c r="O32" s="6">
        <v>127994</v>
      </c>
    </row>
    <row r="33" spans="1:15" ht="15">
      <c r="A33" s="12">
        <v>26</v>
      </c>
      <c r="B33" s="30" t="s">
        <v>66</v>
      </c>
      <c r="C33" s="30" t="s">
        <v>71</v>
      </c>
      <c r="D33" s="12" t="s">
        <v>9</v>
      </c>
      <c r="E33" s="33">
        <v>2010</v>
      </c>
      <c r="F33" s="23"/>
      <c r="G33" s="24">
        <v>48875</v>
      </c>
      <c r="H33" s="33" t="s">
        <v>16</v>
      </c>
      <c r="I33" s="31">
        <v>717213</v>
      </c>
      <c r="J33" s="28"/>
      <c r="K33" s="20"/>
      <c r="L33" s="20"/>
      <c r="M33" s="29"/>
      <c r="N33" s="20"/>
      <c r="O33" s="65">
        <v>1748</v>
      </c>
    </row>
    <row r="34" spans="1:15" ht="15">
      <c r="A34" s="12">
        <v>27</v>
      </c>
      <c r="B34" s="30" t="s">
        <v>67</v>
      </c>
      <c r="C34" s="30" t="s">
        <v>21</v>
      </c>
      <c r="D34" s="61" t="s">
        <v>9</v>
      </c>
      <c r="E34" s="33">
        <v>2010</v>
      </c>
      <c r="F34" s="23"/>
      <c r="G34" s="24">
        <v>157088</v>
      </c>
      <c r="H34" s="33" t="s">
        <v>15</v>
      </c>
      <c r="I34" s="31">
        <v>14879204</v>
      </c>
      <c r="J34" s="28"/>
      <c r="K34" s="20"/>
      <c r="L34" s="20"/>
      <c r="M34" s="29"/>
      <c r="N34" s="20"/>
      <c r="O34" s="65">
        <v>123083.072</v>
      </c>
    </row>
    <row r="35" spans="1:15" ht="13.5" customHeight="1">
      <c r="A35" s="12">
        <v>28</v>
      </c>
      <c r="B35" s="30" t="s">
        <v>68</v>
      </c>
      <c r="C35" s="30" t="s">
        <v>72</v>
      </c>
      <c r="D35" s="27" t="s">
        <v>9</v>
      </c>
      <c r="E35" s="33">
        <v>2010</v>
      </c>
      <c r="F35" s="23"/>
      <c r="G35" s="24">
        <v>71687</v>
      </c>
      <c r="H35" s="33" t="s">
        <v>16</v>
      </c>
      <c r="I35" s="31">
        <v>1546684.8</v>
      </c>
      <c r="J35" s="28"/>
      <c r="K35" s="20"/>
      <c r="L35" s="20"/>
      <c r="M35" s="29"/>
      <c r="N35" s="20"/>
      <c r="O35" s="65">
        <v>5374</v>
      </c>
    </row>
    <row r="36" spans="1:15" ht="13.5" customHeight="1">
      <c r="A36" s="12">
        <v>29</v>
      </c>
      <c r="B36" s="30" t="s">
        <v>86</v>
      </c>
      <c r="C36" s="30" t="s">
        <v>44</v>
      </c>
      <c r="D36" s="27" t="s">
        <v>9</v>
      </c>
      <c r="E36" s="33">
        <v>2010</v>
      </c>
      <c r="F36" s="23"/>
      <c r="G36" s="24">
        <v>277433</v>
      </c>
      <c r="H36" s="33" t="s">
        <v>17</v>
      </c>
      <c r="I36" s="63">
        <v>3290000</v>
      </c>
      <c r="J36" s="28"/>
      <c r="K36" s="20"/>
      <c r="L36" s="20"/>
      <c r="M36" s="29"/>
      <c r="N36" s="20"/>
      <c r="O36" s="65">
        <v>9700</v>
      </c>
    </row>
    <row r="37" spans="1:15" ht="13.5" customHeight="1">
      <c r="A37" s="12">
        <v>30</v>
      </c>
      <c r="B37" s="30" t="s">
        <v>87</v>
      </c>
      <c r="C37" s="30" t="s">
        <v>89</v>
      </c>
      <c r="D37" s="27" t="s">
        <v>9</v>
      </c>
      <c r="E37" s="33">
        <v>2011</v>
      </c>
      <c r="F37" s="23"/>
      <c r="G37" s="24">
        <v>161312</v>
      </c>
      <c r="H37" s="33" t="s">
        <v>17</v>
      </c>
      <c r="I37" s="63">
        <v>1000000</v>
      </c>
      <c r="J37" s="28"/>
      <c r="K37" s="20"/>
      <c r="L37" s="20"/>
      <c r="M37" s="29"/>
      <c r="N37" s="20"/>
      <c r="O37" s="65">
        <v>10900</v>
      </c>
    </row>
    <row r="38" spans="1:15" ht="13.5" customHeight="1">
      <c r="A38" s="12">
        <v>31</v>
      </c>
      <c r="B38" s="30" t="s">
        <v>88</v>
      </c>
      <c r="C38" s="30" t="s">
        <v>89</v>
      </c>
      <c r="D38" s="27" t="s">
        <v>9</v>
      </c>
      <c r="E38" s="33">
        <v>2012</v>
      </c>
      <c r="F38" s="23"/>
      <c r="G38" s="24">
        <v>260000</v>
      </c>
      <c r="H38" s="33" t="s">
        <v>17</v>
      </c>
      <c r="I38" s="63">
        <v>1000000</v>
      </c>
      <c r="J38" s="28"/>
      <c r="K38" s="20"/>
      <c r="L38" s="20"/>
      <c r="M38" s="29"/>
      <c r="N38" s="20"/>
      <c r="O38" s="65">
        <v>10900</v>
      </c>
    </row>
    <row r="39" spans="1:15" ht="13.5" customHeight="1">
      <c r="A39" s="12">
        <v>32</v>
      </c>
      <c r="B39" s="30" t="s">
        <v>98</v>
      </c>
      <c r="C39" s="30" t="s">
        <v>7</v>
      </c>
      <c r="D39" s="27" t="s">
        <v>9</v>
      </c>
      <c r="E39" s="33">
        <v>2011</v>
      </c>
      <c r="F39" s="23"/>
      <c r="G39" s="24">
        <v>255905</v>
      </c>
      <c r="H39" s="33" t="s">
        <v>17</v>
      </c>
      <c r="I39" s="63">
        <v>2000000</v>
      </c>
      <c r="J39" s="28"/>
      <c r="K39" s="20"/>
      <c r="L39" s="20"/>
      <c r="M39" s="29"/>
      <c r="N39" s="20"/>
      <c r="O39" s="65">
        <v>12000</v>
      </c>
    </row>
    <row r="40" spans="1:15" ht="15">
      <c r="A40" s="79" t="s">
        <v>28</v>
      </c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</row>
    <row r="41" spans="1:15" ht="15">
      <c r="A41" s="12">
        <v>32</v>
      </c>
      <c r="B41" s="21" t="s">
        <v>3</v>
      </c>
      <c r="C41" s="55" t="s">
        <v>11</v>
      </c>
      <c r="D41" s="27" t="s">
        <v>12</v>
      </c>
      <c r="E41" s="22">
        <v>2009</v>
      </c>
      <c r="F41" s="36" t="e">
        <f>#REF!/10.76</f>
        <v>#REF!</v>
      </c>
      <c r="G41" s="24">
        <v>725000</v>
      </c>
      <c r="H41" s="27" t="s">
        <v>17</v>
      </c>
      <c r="I41" s="39">
        <v>8914407</v>
      </c>
      <c r="J41" s="20"/>
      <c r="K41" s="20"/>
      <c r="L41" s="20"/>
      <c r="M41" s="37" t="e">
        <f>#REF!/#REF!</f>
        <v>#REF!</v>
      </c>
      <c r="N41" s="20"/>
      <c r="O41" s="65">
        <v>22343</v>
      </c>
    </row>
    <row r="42" spans="1:15" ht="15">
      <c r="A42" s="12">
        <v>33</v>
      </c>
      <c r="B42" s="21" t="s">
        <v>73</v>
      </c>
      <c r="C42" s="55" t="s">
        <v>10</v>
      </c>
      <c r="D42" s="27" t="s">
        <v>12</v>
      </c>
      <c r="E42" s="22">
        <v>2012</v>
      </c>
      <c r="F42" s="36"/>
      <c r="G42" s="24">
        <v>1636254</v>
      </c>
      <c r="H42" s="27" t="s">
        <v>17</v>
      </c>
      <c r="I42" s="39">
        <v>25041658</v>
      </c>
      <c r="J42" s="20"/>
      <c r="K42" s="20"/>
      <c r="L42" s="20"/>
      <c r="M42" s="37"/>
      <c r="N42" s="20"/>
      <c r="O42" s="6"/>
    </row>
    <row r="43" spans="1:15" ht="15">
      <c r="A43" s="12">
        <v>34</v>
      </c>
      <c r="B43" s="21" t="s">
        <v>82</v>
      </c>
      <c r="C43" s="55" t="s">
        <v>20</v>
      </c>
      <c r="D43" s="27" t="s">
        <v>12</v>
      </c>
      <c r="E43" s="22">
        <v>2009</v>
      </c>
      <c r="F43" s="36"/>
      <c r="G43" s="24">
        <v>105660</v>
      </c>
      <c r="H43" s="27" t="s">
        <v>16</v>
      </c>
      <c r="I43" s="39">
        <v>1598400</v>
      </c>
      <c r="J43" s="20"/>
      <c r="K43" s="20"/>
      <c r="L43" s="20"/>
      <c r="M43" s="37"/>
      <c r="N43" s="20"/>
      <c r="O43" s="6"/>
    </row>
    <row r="44" spans="1:15" ht="15">
      <c r="A44" s="12">
        <v>35</v>
      </c>
      <c r="B44" s="21" t="s">
        <v>97</v>
      </c>
      <c r="C44" s="55" t="s">
        <v>7</v>
      </c>
      <c r="D44" s="27" t="s">
        <v>12</v>
      </c>
      <c r="E44" s="22">
        <v>2012</v>
      </c>
      <c r="F44" s="36"/>
      <c r="G44" s="24"/>
      <c r="H44" s="27" t="s">
        <v>15</v>
      </c>
      <c r="I44" s="39">
        <v>5536454</v>
      </c>
      <c r="J44" s="20"/>
      <c r="K44" s="20"/>
      <c r="L44" s="20"/>
      <c r="M44" s="37"/>
      <c r="N44" s="20"/>
      <c r="O44" s="6">
        <v>43852</v>
      </c>
    </row>
    <row r="45" spans="1:15" s="54" customFormat="1" ht="15">
      <c r="A45" s="56"/>
      <c r="B45" s="78" t="s">
        <v>83</v>
      </c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66"/>
    </row>
    <row r="46" spans="1:15" ht="15">
      <c r="A46" s="12">
        <v>36</v>
      </c>
      <c r="B46" s="21" t="s">
        <v>8</v>
      </c>
      <c r="C46" s="55" t="s">
        <v>6</v>
      </c>
      <c r="D46" s="27" t="s">
        <v>5</v>
      </c>
      <c r="E46" s="22">
        <v>2009</v>
      </c>
      <c r="F46" s="36" t="e">
        <f>#REF!/10.76</f>
        <v>#REF!</v>
      </c>
      <c r="G46" s="24">
        <v>227432</v>
      </c>
      <c r="H46" s="27" t="s">
        <v>17</v>
      </c>
      <c r="I46" s="39">
        <v>3363738.97</v>
      </c>
      <c r="J46" s="69"/>
      <c r="K46" s="69"/>
      <c r="L46" s="69"/>
      <c r="M46" s="69" t="e">
        <f>#REF!/#REF!</f>
        <v>#REF!</v>
      </c>
      <c r="N46" s="69"/>
      <c r="O46" s="71">
        <v>11242</v>
      </c>
    </row>
    <row r="47" spans="1:15" s="18" customFormat="1" ht="15">
      <c r="A47" s="12">
        <v>37</v>
      </c>
      <c r="B47" s="11" t="s">
        <v>76</v>
      </c>
      <c r="C47" s="16" t="s">
        <v>74</v>
      </c>
      <c r="D47" s="12" t="s">
        <v>5</v>
      </c>
      <c r="E47" s="12">
        <v>2011</v>
      </c>
      <c r="F47" s="38">
        <f>G47/10.76</f>
        <v>20780.018587360595</v>
      </c>
      <c r="G47" s="62">
        <v>223593</v>
      </c>
      <c r="H47" s="12" t="s">
        <v>15</v>
      </c>
      <c r="I47" s="41">
        <v>697061</v>
      </c>
      <c r="J47" s="39"/>
      <c r="K47" s="39"/>
      <c r="L47" s="39"/>
      <c r="M47" s="39"/>
      <c r="N47" s="39"/>
      <c r="O47" s="72">
        <v>51704</v>
      </c>
    </row>
    <row r="48" spans="1:15" s="18" customFormat="1" ht="15">
      <c r="A48" s="12">
        <v>38</v>
      </c>
      <c r="B48" s="11" t="s">
        <v>76</v>
      </c>
      <c r="C48" s="16" t="s">
        <v>75</v>
      </c>
      <c r="D48" s="12" t="s">
        <v>5</v>
      </c>
      <c r="E48" s="12">
        <v>2012</v>
      </c>
      <c r="F48" s="39">
        <f>G48/10.76</f>
        <v>17208.271375464683</v>
      </c>
      <c r="G48" s="62">
        <v>185161</v>
      </c>
      <c r="H48" s="12" t="s">
        <v>15</v>
      </c>
      <c r="I48" s="41">
        <v>3352805</v>
      </c>
      <c r="J48" s="39"/>
      <c r="K48" s="39"/>
      <c r="L48" s="39"/>
      <c r="M48" s="39"/>
      <c r="N48" s="39"/>
      <c r="O48" s="72">
        <v>51775</v>
      </c>
    </row>
    <row r="49" spans="1:15" s="18" customFormat="1" ht="15">
      <c r="A49" s="12">
        <v>39</v>
      </c>
      <c r="B49" s="11" t="s">
        <v>76</v>
      </c>
      <c r="C49" s="16" t="s">
        <v>91</v>
      </c>
      <c r="D49" s="12" t="s">
        <v>5</v>
      </c>
      <c r="E49" s="12">
        <v>2012</v>
      </c>
      <c r="F49" s="39"/>
      <c r="G49" s="73">
        <v>185161</v>
      </c>
      <c r="H49" s="12" t="s">
        <v>15</v>
      </c>
      <c r="I49" s="70">
        <v>3534291</v>
      </c>
      <c r="J49" s="39"/>
      <c r="K49" s="39"/>
      <c r="L49" s="39"/>
      <c r="M49" s="39"/>
      <c r="N49" s="39"/>
      <c r="O49" s="72">
        <v>30956</v>
      </c>
    </row>
    <row r="50" spans="1:15" s="18" customFormat="1" ht="15">
      <c r="A50" s="12">
        <v>40</v>
      </c>
      <c r="B50" s="11" t="s">
        <v>76</v>
      </c>
      <c r="C50" s="16" t="s">
        <v>95</v>
      </c>
      <c r="D50" s="12" t="s">
        <v>5</v>
      </c>
      <c r="E50" s="12">
        <v>2012</v>
      </c>
      <c r="F50" s="39"/>
      <c r="G50" s="62">
        <v>297432</v>
      </c>
      <c r="H50" s="12" t="s">
        <v>15</v>
      </c>
      <c r="I50" s="41">
        <v>434725</v>
      </c>
      <c r="J50" s="39"/>
      <c r="K50" s="39"/>
      <c r="L50" s="39"/>
      <c r="M50" s="39"/>
      <c r="N50" s="39"/>
      <c r="O50" s="72">
        <v>75644</v>
      </c>
    </row>
    <row r="51" spans="1:15" s="18" customFormat="1" ht="15">
      <c r="A51" s="12">
        <v>41</v>
      </c>
      <c r="B51" s="11" t="s">
        <v>76</v>
      </c>
      <c r="C51" s="16" t="s">
        <v>92</v>
      </c>
      <c r="D51" s="12" t="s">
        <v>5</v>
      </c>
      <c r="E51" s="12">
        <v>2012</v>
      </c>
      <c r="F51" s="39"/>
      <c r="G51" s="62">
        <v>191740</v>
      </c>
      <c r="H51" s="12" t="s">
        <v>15</v>
      </c>
      <c r="I51" s="70">
        <v>2407629</v>
      </c>
      <c r="J51" s="70"/>
      <c r="K51" s="70"/>
      <c r="L51" s="70"/>
      <c r="M51" s="70"/>
      <c r="N51" s="70"/>
      <c r="O51" s="72">
        <v>13440</v>
      </c>
    </row>
    <row r="52" spans="1:15" s="18" customFormat="1" ht="15">
      <c r="A52" s="12"/>
      <c r="B52" s="11"/>
      <c r="C52" s="16"/>
      <c r="D52" s="12"/>
      <c r="E52" s="12"/>
      <c r="F52" s="39"/>
      <c r="G52" s="62"/>
      <c r="H52" s="12"/>
      <c r="I52" s="41"/>
      <c r="J52" s="11"/>
      <c r="K52" s="11"/>
      <c r="L52" s="11"/>
      <c r="M52" s="11"/>
      <c r="N52" s="11"/>
      <c r="O52" s="67"/>
    </row>
    <row r="53" spans="1:15" ht="15">
      <c r="A53" s="35"/>
      <c r="B53" s="78" t="s">
        <v>46</v>
      </c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66"/>
    </row>
    <row r="54" spans="1:15" ht="15">
      <c r="A54" s="27">
        <v>42</v>
      </c>
      <c r="B54" s="21" t="s">
        <v>43</v>
      </c>
      <c r="C54" s="55" t="s">
        <v>44</v>
      </c>
      <c r="D54" s="27" t="s">
        <v>45</v>
      </c>
      <c r="E54" s="22">
        <v>2009</v>
      </c>
      <c r="F54" s="24" t="e">
        <f>#REF!/10.76</f>
        <v>#REF!</v>
      </c>
      <c r="G54" s="24">
        <v>227432</v>
      </c>
      <c r="H54" s="27" t="s">
        <v>17</v>
      </c>
      <c r="I54" s="39">
        <v>476367</v>
      </c>
      <c r="J54" s="20"/>
      <c r="K54" s="20"/>
      <c r="L54" s="20"/>
      <c r="M54" s="37" t="e">
        <f>#REF!/#REF!</f>
        <v>#REF!</v>
      </c>
      <c r="N54" s="20"/>
      <c r="O54" s="6">
        <v>8000</v>
      </c>
    </row>
    <row r="55" spans="1:15" ht="15">
      <c r="A55" s="27">
        <v>43</v>
      </c>
      <c r="B55" s="21" t="s">
        <v>77</v>
      </c>
      <c r="C55" s="55" t="s">
        <v>10</v>
      </c>
      <c r="D55" s="27" t="s">
        <v>78</v>
      </c>
      <c r="E55" s="22">
        <v>2010</v>
      </c>
      <c r="F55" s="24">
        <f>G55/10.76</f>
        <v>18730.762081784385</v>
      </c>
      <c r="G55" s="24">
        <v>201543</v>
      </c>
      <c r="H55" s="27" t="s">
        <v>17</v>
      </c>
      <c r="I55" s="39">
        <v>2094477</v>
      </c>
      <c r="J55" s="20"/>
      <c r="K55" s="20"/>
      <c r="L55" s="20"/>
      <c r="M55" s="37"/>
      <c r="N55" s="20"/>
      <c r="O55" s="6">
        <v>24650</v>
      </c>
    </row>
    <row r="56" spans="1:15" ht="15">
      <c r="A56" s="35"/>
      <c r="B56" s="78" t="s">
        <v>51</v>
      </c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66"/>
    </row>
    <row r="57" spans="1:15" ht="15">
      <c r="A57" s="12">
        <v>44</v>
      </c>
      <c r="B57" s="11" t="s">
        <v>52</v>
      </c>
      <c r="C57" s="16" t="s">
        <v>53</v>
      </c>
      <c r="D57" s="12" t="s">
        <v>51</v>
      </c>
      <c r="E57" s="40">
        <v>2011</v>
      </c>
      <c r="F57" s="13">
        <f>G57/10.76</f>
        <v>40557.24907063197</v>
      </c>
      <c r="G57" s="13">
        <v>436396</v>
      </c>
      <c r="H57" s="12" t="s">
        <v>17</v>
      </c>
      <c r="I57" s="39">
        <v>15359557</v>
      </c>
      <c r="J57" s="20"/>
      <c r="K57" s="20"/>
      <c r="L57" s="20"/>
      <c r="M57" s="37"/>
      <c r="N57" s="20"/>
      <c r="O57" s="6">
        <v>99729</v>
      </c>
    </row>
    <row r="58" spans="1:15" ht="15">
      <c r="A58" s="12">
        <v>45</v>
      </c>
      <c r="B58" s="11" t="s">
        <v>52</v>
      </c>
      <c r="C58" s="16" t="s">
        <v>11</v>
      </c>
      <c r="D58" s="12" t="s">
        <v>51</v>
      </c>
      <c r="E58" s="40">
        <v>2011</v>
      </c>
      <c r="F58" s="13">
        <v>66315.41</v>
      </c>
      <c r="G58" s="13">
        <f>F58*10.76</f>
        <v>713553.8116</v>
      </c>
      <c r="H58" s="12" t="s">
        <v>17</v>
      </c>
      <c r="I58" s="39">
        <v>16993681.8</v>
      </c>
      <c r="J58" s="20"/>
      <c r="K58" s="20"/>
      <c r="L58" s="20"/>
      <c r="M58" s="37"/>
      <c r="N58" s="20"/>
      <c r="O58" s="6">
        <v>94404</v>
      </c>
    </row>
    <row r="59" spans="1:15" ht="15">
      <c r="A59" s="12">
        <v>46</v>
      </c>
      <c r="B59" s="11" t="s">
        <v>56</v>
      </c>
      <c r="C59" s="16" t="s">
        <v>10</v>
      </c>
      <c r="D59" s="12" t="s">
        <v>51</v>
      </c>
      <c r="E59" s="40">
        <v>2011</v>
      </c>
      <c r="F59" s="13">
        <f>G59/10.76</f>
        <v>10344.795539033457</v>
      </c>
      <c r="G59" s="13">
        <v>111310</v>
      </c>
      <c r="H59" s="12" t="s">
        <v>15</v>
      </c>
      <c r="I59" s="39">
        <v>952629</v>
      </c>
      <c r="J59" s="20"/>
      <c r="K59" s="20"/>
      <c r="L59" s="20"/>
      <c r="M59" s="37"/>
      <c r="N59" s="20"/>
      <c r="O59" s="6">
        <v>9422</v>
      </c>
    </row>
    <row r="60" spans="1:15" ht="15">
      <c r="A60" s="12">
        <v>47</v>
      </c>
      <c r="B60" s="11" t="s">
        <v>99</v>
      </c>
      <c r="C60" s="16" t="s">
        <v>11</v>
      </c>
      <c r="D60" s="12" t="s">
        <v>51</v>
      </c>
      <c r="E60" s="40">
        <v>2012</v>
      </c>
      <c r="F60" s="13"/>
      <c r="G60" s="13">
        <v>107639</v>
      </c>
      <c r="H60" s="12" t="s">
        <v>15</v>
      </c>
      <c r="I60" s="39">
        <v>2630330</v>
      </c>
      <c r="J60" s="20"/>
      <c r="K60" s="20"/>
      <c r="L60" s="20"/>
      <c r="M60" s="37"/>
      <c r="N60" s="20"/>
      <c r="O60" s="6">
        <v>10491</v>
      </c>
    </row>
    <row r="61" spans="1:15" ht="15">
      <c r="A61" s="12">
        <v>48</v>
      </c>
      <c r="B61" s="11"/>
      <c r="C61" s="16" t="s">
        <v>10</v>
      </c>
      <c r="D61" s="12" t="s">
        <v>51</v>
      </c>
      <c r="E61" s="40">
        <v>2012</v>
      </c>
      <c r="F61" s="13"/>
      <c r="G61" s="13">
        <v>124861</v>
      </c>
      <c r="H61" s="12" t="s">
        <v>15</v>
      </c>
      <c r="I61" s="39">
        <v>3328389</v>
      </c>
      <c r="J61" s="20"/>
      <c r="K61" s="20"/>
      <c r="L61" s="20"/>
      <c r="M61" s="37"/>
      <c r="N61" s="20"/>
      <c r="O61" s="6">
        <v>23293</v>
      </c>
    </row>
    <row r="62" spans="1:15" ht="15">
      <c r="A62" s="35"/>
      <c r="B62" s="78" t="s">
        <v>79</v>
      </c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66"/>
    </row>
    <row r="63" spans="1:15" ht="15">
      <c r="A63" s="8">
        <v>49</v>
      </c>
      <c r="B63" s="11" t="s">
        <v>80</v>
      </c>
      <c r="C63" s="17" t="s">
        <v>7</v>
      </c>
      <c r="D63" s="12" t="s">
        <v>81</v>
      </c>
      <c r="E63" s="5">
        <v>2009</v>
      </c>
      <c r="F63" s="6"/>
      <c r="G63" s="6">
        <v>19687</v>
      </c>
      <c r="H63" s="6" t="s">
        <v>17</v>
      </c>
      <c r="I63" s="59">
        <v>27900</v>
      </c>
      <c r="J63" s="4"/>
      <c r="K63" s="4"/>
      <c r="L63" s="4"/>
      <c r="M63" s="4"/>
      <c r="N63" s="4"/>
      <c r="O63" s="6" t="s">
        <v>90</v>
      </c>
    </row>
    <row r="64" spans="1:15" ht="17.25" customHeight="1">
      <c r="A64" s="35"/>
      <c r="B64" s="78" t="s">
        <v>93</v>
      </c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66"/>
    </row>
    <row r="65" spans="1:15" ht="15">
      <c r="A65" s="8">
        <v>50</v>
      </c>
      <c r="B65" s="11" t="s">
        <v>96</v>
      </c>
      <c r="C65" s="74" t="s">
        <v>7</v>
      </c>
      <c r="D65" s="75" t="s">
        <v>94</v>
      </c>
      <c r="E65" s="5">
        <v>2010</v>
      </c>
      <c r="F65" s="6"/>
      <c r="G65" s="6">
        <v>248459</v>
      </c>
      <c r="H65" s="6" t="s">
        <v>16</v>
      </c>
      <c r="I65" s="59">
        <v>6754924</v>
      </c>
      <c r="J65" s="4"/>
      <c r="K65" s="4"/>
      <c r="L65" s="4"/>
      <c r="M65" s="4"/>
      <c r="N65" s="4"/>
      <c r="O65" s="6">
        <v>69959</v>
      </c>
    </row>
    <row r="66" spans="4:8" ht="15">
      <c r="D66" s="14"/>
      <c r="E66" s="10"/>
      <c r="F66" s="7"/>
      <c r="H66" s="7"/>
    </row>
    <row r="67" spans="5:8" ht="15">
      <c r="E67" s="10"/>
      <c r="F67" s="7"/>
      <c r="H67" s="7"/>
    </row>
    <row r="68" spans="5:8" ht="15">
      <c r="E68" s="10"/>
      <c r="F68" s="7"/>
      <c r="H68" s="7"/>
    </row>
    <row r="69" spans="4:8" ht="15">
      <c r="D69" s="14"/>
      <c r="E69" s="10"/>
      <c r="F69" s="7"/>
      <c r="H69" s="7"/>
    </row>
    <row r="70" spans="5:8" ht="15">
      <c r="E70" s="10"/>
      <c r="F70" s="7"/>
      <c r="H70" s="7"/>
    </row>
    <row r="71" spans="4:8" ht="15">
      <c r="D71" s="14"/>
      <c r="E71" s="10"/>
      <c r="F71" s="7"/>
      <c r="H71" s="7"/>
    </row>
    <row r="72" spans="4:8" ht="15">
      <c r="D72" s="14"/>
      <c r="E72" s="10"/>
      <c r="F72" s="7"/>
      <c r="H72" s="7"/>
    </row>
    <row r="73" spans="4:8" ht="15">
      <c r="D73" s="14"/>
      <c r="E73" s="10"/>
      <c r="F73" s="7"/>
      <c r="H73" s="7"/>
    </row>
  </sheetData>
  <sheetProtection/>
  <mergeCells count="23">
    <mergeCell ref="O26:O27"/>
    <mergeCell ref="G26:G27"/>
    <mergeCell ref="I26:I27"/>
    <mergeCell ref="O3:O4"/>
    <mergeCell ref="A5:O5"/>
    <mergeCell ref="A17:O17"/>
    <mergeCell ref="H3:H4"/>
    <mergeCell ref="C3:C4"/>
    <mergeCell ref="D3:D4"/>
    <mergeCell ref="F3:F4"/>
    <mergeCell ref="B64:N64"/>
    <mergeCell ref="E3:E4"/>
    <mergeCell ref="I3:I4"/>
    <mergeCell ref="A3:A4"/>
    <mergeCell ref="I29:I30"/>
    <mergeCell ref="B62:N62"/>
    <mergeCell ref="B56:N56"/>
    <mergeCell ref="B53:N53"/>
    <mergeCell ref="A40:O40"/>
    <mergeCell ref="B45:N45"/>
    <mergeCell ref="O29:O30"/>
    <mergeCell ref="G3:G4"/>
    <mergeCell ref="B3:B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Sony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Prithvi</dc:creator>
  <cp:keywords/>
  <dc:description/>
  <cp:lastModifiedBy>user</cp:lastModifiedBy>
  <dcterms:created xsi:type="dcterms:W3CDTF">2010-04-29T08:07:36Z</dcterms:created>
  <dcterms:modified xsi:type="dcterms:W3CDTF">2014-09-29T11:15:36Z</dcterms:modified>
  <cp:category/>
  <cp:version/>
  <cp:contentType/>
  <cp:contentStatus/>
</cp:coreProperties>
</file>